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Форма №1" sheetId="1" r:id="rId1"/>
    <sheet name="Форма №2" sheetId="2" r:id="rId2"/>
    <sheet name="Форма №3" sheetId="3" r:id="rId3"/>
  </sheets>
  <calcPr calcId="124519"/>
</workbook>
</file>

<file path=xl/calcChain.xml><?xml version="1.0" encoding="utf-8"?>
<calcChain xmlns="http://schemas.openxmlformats.org/spreadsheetml/2006/main">
  <c r="C7" i="2"/>
  <c r="B7" s="1"/>
  <c r="F7" s="1"/>
  <c r="E7" i="1"/>
  <c r="D7"/>
  <c r="C7"/>
  <c r="B7"/>
  <c r="D7" i="2" l="1"/>
  <c r="H7" i="1"/>
  <c r="F7"/>
  <c r="G7"/>
</calcChain>
</file>

<file path=xl/sharedStrings.xml><?xml version="1.0" encoding="utf-8"?>
<sst xmlns="http://schemas.openxmlformats.org/spreadsheetml/2006/main" count="80" uniqueCount="74">
  <si>
    <t>Бюджет</t>
  </si>
  <si>
    <t>К1</t>
  </si>
  <si>
    <t>К2</t>
  </si>
  <si>
    <t>К3</t>
  </si>
  <si>
    <t>К4</t>
  </si>
  <si>
    <t>(К3-К2)</t>
  </si>
  <si>
    <t>(К3-К1)</t>
  </si>
  <si>
    <t>(К4-К3)</t>
  </si>
  <si>
    <t>Всего тыс. тенге</t>
  </si>
  <si>
    <t>Постоянные расходы</t>
  </si>
  <si>
    <t>Сумма, тыс.тенге</t>
  </si>
  <si>
    <t>Доля, %</t>
  </si>
  <si>
    <t>Приоритет или стратегическое направление</t>
  </si>
  <si>
    <t>Цель</t>
  </si>
  <si>
    <t>Целевой индикатор</t>
  </si>
  <si>
    <t>всего исполнено, тысяч тенге</t>
  </si>
  <si>
    <t>Доля от общего бюджета, %</t>
  </si>
  <si>
    <r>
      <t>3.1.</t>
    </r>
    <r>
      <rPr>
        <sz val="12"/>
        <color theme="1"/>
        <rFont val="Times New Roman"/>
        <family val="1"/>
        <charset val="204"/>
      </rPr>
      <t xml:space="preserve"> Комфортный город</t>
    </r>
  </si>
  <si>
    <r>
      <t>Цель 3.1.3.2.</t>
    </r>
    <r>
      <rPr>
        <sz val="12"/>
        <color theme="1"/>
        <rFont val="Times New Roman"/>
        <family val="1"/>
        <charset val="204"/>
      </rPr>
      <t xml:space="preserve"> Развитие строительства в целях обеспечения доступности жилья и объектов социальной инфраструктуры</t>
    </r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</si>
  <si>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</si>
  <si>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r>
      <t>3.3.</t>
    </r>
    <r>
      <rPr>
        <sz val="12"/>
        <color theme="1"/>
        <rFont val="Times New Roman"/>
        <family val="1"/>
        <charset val="204"/>
      </rPr>
      <t xml:space="preserve"> Социально-ориентированный город</t>
    </r>
  </si>
  <si>
    <r>
      <t>Цель 3.3.1.5.</t>
    </r>
    <r>
      <rPr>
        <sz val="12"/>
        <color theme="1"/>
        <rFont val="Times New Roman"/>
        <family val="1"/>
        <charset val="204"/>
      </rPr>
      <t xml:space="preserve"> Развитие рынка труда и обеспечение занятости населения</t>
    </r>
  </si>
  <si>
    <t xml:space="preserve">Уровень безработицы </t>
  </si>
  <si>
    <t>Доля трудоустроенных от числа лиц, обратившихся по вопросам трудоустройства</t>
  </si>
  <si>
    <t>Доля трудоустроенных лиц на постоянную работу из числа обратившихся целевых групп</t>
  </si>
  <si>
    <t>Удельный вес квалифицированных специалистов в составе привлекаемой юридическими лицами ИРС (по квоте на привлечение иностранной рабочей силы)</t>
  </si>
  <si>
    <r>
      <t xml:space="preserve">Цель 3.3.1.7. </t>
    </r>
    <r>
      <rPr>
        <sz val="12"/>
        <color theme="1"/>
        <rFont val="Times New Roman"/>
        <family val="1"/>
        <charset val="204"/>
      </rPr>
      <t>Снижение уровня  бедности</t>
    </r>
  </si>
  <si>
    <t>Доля трудоспособных из числа получателей адресной социальной помощи</t>
  </si>
  <si>
    <r>
      <t xml:space="preserve">Цель 3.3.1.8. </t>
    </r>
    <r>
      <rPr>
        <sz val="12"/>
        <color theme="1"/>
        <rFont val="Times New Roman"/>
        <family val="1"/>
        <charset val="204"/>
      </rPr>
      <t>Обеспечение социальной защиты нуждающегося населения</t>
    </r>
  </si>
  <si>
    <t>Удельный вес лиц, охваченных оказанием специальных социальных услуг (в общей численности лиц, нуждающихся в их получении)</t>
  </si>
  <si>
    <t>Доля лиц, охваченных специальными социальными услугами, предоставляемыми субъектами частного сектора (в том числе, неправительственными организациями)</t>
  </si>
  <si>
    <t>2018 год</t>
  </si>
  <si>
    <t>Форма №3. Связь целевых индикаторов программы развития региона и бюджета
Управления социального благосостояния города Алматы</t>
  </si>
  <si>
    <t xml:space="preserve">Приложение </t>
  </si>
  <si>
    <t>Факт
на 2018 год</t>
  </si>
  <si>
    <t xml:space="preserve"> План
на 2019 год</t>
  </si>
  <si>
    <t>План
на 2019 год</t>
  </si>
  <si>
    <t xml:space="preserve"> Разница между фактом на 2018 и планом на 2019 год, тыс. тенге</t>
  </si>
  <si>
    <t>Разница между фактом на 2019 год и фактом на 2018 год. тыс. тенге</t>
  </si>
  <si>
    <t>Разница между планом на 2019 год и фактом на 2018 год. тыс. тенге</t>
  </si>
  <si>
    <t>Услуги по реализации государственной политики на местном уровне в области обеспечения занятости и реализации социальных программ для населения</t>
  </si>
  <si>
    <t>Капитальные расходы государственного органа</t>
  </si>
  <si>
    <t xml:space="preserve">Ремонт объектов в рамках развития городов продуктивной занятости </t>
  </si>
  <si>
    <t>Капитальные расходы подведомственных государственных учреждений</t>
  </si>
  <si>
    <t xml:space="preserve"> Дирекция социального жилого дома для одиноких пенсионеров, инвалидов, одиноких супружеских и семейных пар пенсионного возраста</t>
  </si>
  <si>
    <t xml:space="preserve"> Центр оказания специальных социальных услуг №3</t>
  </si>
  <si>
    <t xml:space="preserve"> Центр социальной адаптации для лиц без определенного  места жительства</t>
  </si>
  <si>
    <t>Оказание социальной помощи нуждающимся гражданам на дому</t>
  </si>
  <si>
    <t xml:space="preserve"> Центр оказания специальных социальных услуг №1</t>
  </si>
  <si>
    <t>Центр реабилитации и адаптации инвалидов Алмалинского р-на</t>
  </si>
  <si>
    <t>Центр реабилитации и адаптации инвалидов Ауэзовского р-на</t>
  </si>
  <si>
    <t xml:space="preserve"> Центр оказания специальных социальных услуг №2</t>
  </si>
  <si>
    <t>Центр дневного пребывания</t>
  </si>
  <si>
    <t>Кризисный центр для жертв бытового насилия</t>
  </si>
  <si>
    <t>Обеспечение деятельности Центров занятости из РБ (информационная работа)</t>
  </si>
  <si>
    <t xml:space="preserve">Обеспечение деятельности Центров занятости из МБ                       </t>
  </si>
  <si>
    <t>Программа занятости РБ</t>
  </si>
  <si>
    <t>Программа занятости из МБ по ПРТ (общественные работы, проф. подготовка, молодежка, СРМ)</t>
  </si>
  <si>
    <t>Государственная адресная социальная помощь</t>
  </si>
  <si>
    <t>Жилищная помощь</t>
  </si>
  <si>
    <t>Социальная помощь отдельным категориям нуждающихся граждан по решениям местных представительных органов</t>
  </si>
  <si>
    <t>Оплата услуг по зачислению, выплате и доставке пособии и других соц.выплат</t>
  </si>
  <si>
    <t>Социальная поддержка инвалидов</t>
  </si>
  <si>
    <t>Обеспечение нуждающихся инвалидов обязательными гигиеническими средствами, предоставление социальных услуг индивидуального помощника для инвалидов первой группы, имеющих затруднение в передвижении, и специалиста жестового языка для инвалидов по слуху в соответствии с индивидуальной программой реабилитации инвалидов</t>
  </si>
  <si>
    <t xml:space="preserve">Размещение гос.соц. заказа в неправительственном секторе  </t>
  </si>
  <si>
    <t>Реализация плана мероприятии по обеспечению прав и улучшению качества жизни инвалидов</t>
  </si>
  <si>
    <t>Услуги по замене и настройке речевых процессоров к кохлеарным имплантам (РБ)</t>
  </si>
  <si>
    <t>Обеспечение физических лиц, являющихся получателями государственной адресной социальной помощи, телевизионными абонентскими приставками</t>
  </si>
  <si>
    <t>Всего</t>
  </si>
  <si>
    <t>Форма №1. Динамика и качество планирования бюджета Управления социального благосостояния города Алматы</t>
  </si>
  <si>
    <t>Приложение</t>
  </si>
  <si>
    <t>Форма №2. Постоянные расходы и расходы на новые инициативы Управления социального благосостояния города Алматы</t>
  </si>
  <si>
    <t>Расходы на новые инициативы *</t>
  </si>
  <si>
    <t>* Расходы на реализацию Дорожной карты "Белсенді ұзақ өмір" (Активное долголетие) утвержденной в 2018 году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</si>
</sst>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"/>
    <numFmt numFmtId="165" formatCode="0.0"/>
    <numFmt numFmtId="166" formatCode="000"/>
    <numFmt numFmtId="167" formatCode="_-* #,##0.0_-;\-* #,##0.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7" fontId="7" fillId="0" borderId="1" xfId="1" applyNumberFormat="1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H7"/>
    </sheetView>
  </sheetViews>
  <sheetFormatPr defaultColWidth="9.109375" defaultRowHeight="15.6"/>
  <cols>
    <col min="1" max="1" width="24.6640625" style="2" customWidth="1"/>
    <col min="2" max="2" width="14.88671875" style="2" customWidth="1"/>
    <col min="3" max="3" width="15.33203125" style="2" customWidth="1"/>
    <col min="4" max="4" width="14.88671875" style="2" customWidth="1"/>
    <col min="5" max="5" width="14.6640625" style="2" customWidth="1"/>
    <col min="6" max="6" width="19" style="2" customWidth="1"/>
    <col min="7" max="7" width="21.44140625" style="2" customWidth="1"/>
    <col min="8" max="8" width="21" style="2" customWidth="1"/>
    <col min="9" max="16384" width="9.109375" style="2"/>
  </cols>
  <sheetData>
    <row r="1" spans="1:8">
      <c r="H1" s="26" t="s">
        <v>70</v>
      </c>
    </row>
    <row r="2" spans="1:8">
      <c r="H2" s="26"/>
    </row>
    <row r="3" spans="1:8">
      <c r="A3" s="31" t="s">
        <v>69</v>
      </c>
      <c r="B3" s="31"/>
      <c r="C3" s="31"/>
      <c r="D3" s="31"/>
      <c r="E3" s="31"/>
      <c r="F3" s="31"/>
      <c r="G3" s="31"/>
      <c r="H3" s="31"/>
    </row>
    <row r="5" spans="1:8" ht="78" customHeight="1">
      <c r="A5" s="30" t="s">
        <v>0</v>
      </c>
      <c r="B5" s="3" t="s">
        <v>34</v>
      </c>
      <c r="C5" s="3" t="s">
        <v>35</v>
      </c>
      <c r="D5" s="3" t="s">
        <v>34</v>
      </c>
      <c r="E5" s="3" t="s">
        <v>36</v>
      </c>
      <c r="F5" s="3" t="s">
        <v>37</v>
      </c>
      <c r="G5" s="3" t="s">
        <v>38</v>
      </c>
      <c r="H5" s="3" t="s">
        <v>39</v>
      </c>
    </row>
    <row r="6" spans="1:8" ht="22.5" customHeight="1">
      <c r="A6" s="30"/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3" t="s">
        <v>6</v>
      </c>
      <c r="H6" s="3" t="s">
        <v>7</v>
      </c>
    </row>
    <row r="7" spans="1:8" ht="36.75" customHeight="1">
      <c r="A7" s="25" t="s">
        <v>68</v>
      </c>
      <c r="B7" s="5">
        <f>SUM(B8:B35)</f>
        <v>11803188.472000001</v>
      </c>
      <c r="C7" s="5">
        <f>SUM(C8:C35)</f>
        <v>15428097</v>
      </c>
      <c r="D7" s="5">
        <f>SUM(D8:D35)</f>
        <v>11803188.472000001</v>
      </c>
      <c r="E7" s="5">
        <f>SUM(E8:E35)</f>
        <v>15428097</v>
      </c>
      <c r="F7" s="5">
        <f>D7-C7</f>
        <v>-3624908.527999999</v>
      </c>
      <c r="G7" s="5">
        <f>D7-B7</f>
        <v>0</v>
      </c>
      <c r="H7" s="5">
        <f>E7-D7</f>
        <v>3624908.527999999</v>
      </c>
    </row>
    <row r="8" spans="1:8" ht="25.5" customHeight="1">
      <c r="A8" s="14" t="s">
        <v>40</v>
      </c>
      <c r="B8" s="21">
        <v>712743.38</v>
      </c>
      <c r="C8" s="21">
        <v>1052656</v>
      </c>
      <c r="D8" s="21">
        <v>712743.38</v>
      </c>
      <c r="E8" s="21">
        <v>1052656</v>
      </c>
      <c r="F8" s="4"/>
      <c r="G8" s="4"/>
      <c r="H8" s="4"/>
    </row>
    <row r="9" spans="1:8" ht="26.4">
      <c r="A9" s="14" t="s">
        <v>41</v>
      </c>
      <c r="B9" s="21">
        <v>35213</v>
      </c>
      <c r="C9" s="21">
        <v>26510</v>
      </c>
      <c r="D9" s="21">
        <v>35213</v>
      </c>
      <c r="E9" s="21">
        <v>26510</v>
      </c>
      <c r="F9" s="4"/>
      <c r="G9" s="4"/>
      <c r="H9" s="4"/>
    </row>
    <row r="10" spans="1:8" ht="39.6">
      <c r="A10" s="14" t="s">
        <v>42</v>
      </c>
      <c r="B10" s="21">
        <v>67884.7</v>
      </c>
      <c r="C10" s="21">
        <v>139191</v>
      </c>
      <c r="D10" s="21">
        <v>67884.7</v>
      </c>
      <c r="E10" s="21">
        <v>139191</v>
      </c>
      <c r="F10" s="4"/>
      <c r="G10" s="4"/>
      <c r="H10" s="4"/>
    </row>
    <row r="11" spans="1:8" ht="52.8">
      <c r="A11" s="14" t="s">
        <v>43</v>
      </c>
      <c r="B11" s="21">
        <v>46451.5</v>
      </c>
      <c r="C11" s="21">
        <v>21578</v>
      </c>
      <c r="D11" s="21">
        <v>46451.5</v>
      </c>
      <c r="E11" s="21">
        <v>21578</v>
      </c>
      <c r="F11" s="4"/>
      <c r="G11" s="4"/>
      <c r="H11" s="4"/>
    </row>
    <row r="12" spans="1:8" ht="79.2">
      <c r="A12" s="15" t="s">
        <v>44</v>
      </c>
      <c r="B12" s="21">
        <v>72621</v>
      </c>
      <c r="C12" s="21">
        <v>78026</v>
      </c>
      <c r="D12" s="21">
        <v>72621</v>
      </c>
      <c r="E12" s="21">
        <v>78026</v>
      </c>
      <c r="F12" s="4"/>
      <c r="G12" s="4"/>
      <c r="H12" s="4"/>
    </row>
    <row r="13" spans="1:8" ht="26.4">
      <c r="A13" s="15" t="s">
        <v>45</v>
      </c>
      <c r="B13" s="21">
        <v>435389.22399999999</v>
      </c>
      <c r="C13" s="21">
        <v>497943</v>
      </c>
      <c r="D13" s="21">
        <v>435389.22399999999</v>
      </c>
      <c r="E13" s="21">
        <v>497943</v>
      </c>
      <c r="F13" s="4"/>
      <c r="G13" s="4"/>
      <c r="H13" s="4"/>
    </row>
    <row r="14" spans="1:8" ht="39.6">
      <c r="A14" s="15" t="s">
        <v>46</v>
      </c>
      <c r="B14" s="21">
        <v>132147</v>
      </c>
      <c r="C14" s="21">
        <v>159168</v>
      </c>
      <c r="D14" s="21">
        <v>132147</v>
      </c>
      <c r="E14" s="21">
        <v>159168</v>
      </c>
      <c r="F14" s="4"/>
      <c r="G14" s="4"/>
      <c r="H14" s="4"/>
    </row>
    <row r="15" spans="1:8" ht="39.6">
      <c r="A15" s="16" t="s">
        <v>47</v>
      </c>
      <c r="B15" s="21">
        <v>199704.29399999999</v>
      </c>
      <c r="C15" s="21">
        <v>208909</v>
      </c>
      <c r="D15" s="21">
        <v>199704.29399999999</v>
      </c>
      <c r="E15" s="21">
        <v>208909</v>
      </c>
      <c r="F15" s="4"/>
      <c r="G15" s="4"/>
      <c r="H15" s="4"/>
    </row>
    <row r="16" spans="1:8" ht="26.4">
      <c r="A16" s="15" t="s">
        <v>48</v>
      </c>
      <c r="B16" s="21">
        <v>1054101</v>
      </c>
      <c r="C16" s="21">
        <v>1108149</v>
      </c>
      <c r="D16" s="21">
        <v>1054101</v>
      </c>
      <c r="E16" s="21">
        <v>1108149</v>
      </c>
      <c r="F16" s="4"/>
      <c r="G16" s="4"/>
      <c r="H16" s="4"/>
    </row>
    <row r="17" spans="1:8" ht="39.6">
      <c r="A17" s="15" t="s">
        <v>49</v>
      </c>
      <c r="B17" s="21">
        <v>145101.932</v>
      </c>
      <c r="C17" s="21">
        <v>140339</v>
      </c>
      <c r="D17" s="21">
        <v>145101.932</v>
      </c>
      <c r="E17" s="21">
        <v>140339</v>
      </c>
      <c r="F17" s="4"/>
      <c r="G17" s="4"/>
      <c r="H17" s="4"/>
    </row>
    <row r="18" spans="1:8" ht="39.6">
      <c r="A18" s="15" t="s">
        <v>50</v>
      </c>
      <c r="B18" s="21">
        <v>119634.659</v>
      </c>
      <c r="C18" s="21">
        <v>123654</v>
      </c>
      <c r="D18" s="21">
        <v>119634.659</v>
      </c>
      <c r="E18" s="21">
        <v>123654</v>
      </c>
      <c r="F18" s="4"/>
      <c r="G18" s="4"/>
      <c r="H18" s="4"/>
    </row>
    <row r="19" spans="1:8" ht="26.4">
      <c r="A19" s="15" t="s">
        <v>51</v>
      </c>
      <c r="B19" s="21">
        <v>299273.36200000002</v>
      </c>
      <c r="C19" s="21">
        <v>329528</v>
      </c>
      <c r="D19" s="21">
        <v>299273.36200000002</v>
      </c>
      <c r="E19" s="21">
        <v>329528</v>
      </c>
      <c r="F19" s="4"/>
      <c r="G19" s="4"/>
      <c r="H19" s="4"/>
    </row>
    <row r="20" spans="1:8">
      <c r="A20" s="15" t="s">
        <v>52</v>
      </c>
      <c r="B20" s="21">
        <v>219231</v>
      </c>
      <c r="C20" s="21">
        <v>229516</v>
      </c>
      <c r="D20" s="21">
        <v>219231</v>
      </c>
      <c r="E20" s="21">
        <v>229516</v>
      </c>
      <c r="F20" s="4"/>
      <c r="G20" s="4"/>
      <c r="H20" s="4"/>
    </row>
    <row r="21" spans="1:8" ht="26.4">
      <c r="A21" s="15" t="s">
        <v>53</v>
      </c>
      <c r="B21" s="21">
        <v>86854</v>
      </c>
      <c r="C21" s="21">
        <v>85295</v>
      </c>
      <c r="D21" s="21">
        <v>86854</v>
      </c>
      <c r="E21" s="21">
        <v>85295</v>
      </c>
      <c r="F21" s="4"/>
      <c r="G21" s="4"/>
      <c r="H21" s="4"/>
    </row>
    <row r="22" spans="1:8" ht="39.6">
      <c r="A22" s="17" t="s">
        <v>54</v>
      </c>
      <c r="B22" s="21">
        <v>47155.576999999997</v>
      </c>
      <c r="C22" s="21">
        <v>54700</v>
      </c>
      <c r="D22" s="21">
        <v>47155.576999999997</v>
      </c>
      <c r="E22" s="21">
        <v>54700</v>
      </c>
      <c r="F22" s="4"/>
      <c r="G22" s="4"/>
      <c r="H22" s="4"/>
    </row>
    <row r="23" spans="1:8" ht="26.4">
      <c r="A23" s="17" t="s">
        <v>55</v>
      </c>
      <c r="B23" s="21">
        <v>301095.7</v>
      </c>
      <c r="C23" s="21">
        <v>305538</v>
      </c>
      <c r="D23" s="21">
        <v>301095.7</v>
      </c>
      <c r="E23" s="21">
        <v>305538</v>
      </c>
      <c r="F23" s="4"/>
      <c r="G23" s="4"/>
      <c r="H23" s="4"/>
    </row>
    <row r="24" spans="1:8">
      <c r="A24" s="17" t="s">
        <v>56</v>
      </c>
      <c r="B24" s="21">
        <v>310131</v>
      </c>
      <c r="C24" s="21">
        <v>328565</v>
      </c>
      <c r="D24" s="21">
        <v>310131</v>
      </c>
      <c r="E24" s="21">
        <v>328565</v>
      </c>
      <c r="F24" s="4"/>
      <c r="G24" s="4"/>
      <c r="H24" s="4"/>
    </row>
    <row r="25" spans="1:8" ht="52.8">
      <c r="A25" s="17" t="s">
        <v>57</v>
      </c>
      <c r="B25" s="22">
        <v>1777666.8</v>
      </c>
      <c r="C25" s="22">
        <v>2746211</v>
      </c>
      <c r="D25" s="22">
        <v>1777666.8</v>
      </c>
      <c r="E25" s="22">
        <v>2746211</v>
      </c>
      <c r="F25" s="4"/>
      <c r="G25" s="4"/>
      <c r="H25" s="4"/>
    </row>
    <row r="26" spans="1:8" ht="26.4">
      <c r="A26" s="15" t="s">
        <v>58</v>
      </c>
      <c r="B26" s="21">
        <v>142857</v>
      </c>
      <c r="C26" s="21">
        <v>462395</v>
      </c>
      <c r="D26" s="21">
        <v>142857</v>
      </c>
      <c r="E26" s="21">
        <v>462395</v>
      </c>
      <c r="F26" s="4"/>
      <c r="G26" s="4"/>
      <c r="H26" s="4"/>
    </row>
    <row r="27" spans="1:8">
      <c r="A27" s="15" t="s">
        <v>59</v>
      </c>
      <c r="B27" s="21">
        <v>42664</v>
      </c>
      <c r="C27" s="21">
        <v>133427</v>
      </c>
      <c r="D27" s="21">
        <v>42664</v>
      </c>
      <c r="E27" s="21">
        <v>133427</v>
      </c>
      <c r="F27" s="4"/>
      <c r="G27" s="4"/>
      <c r="H27" s="4"/>
    </row>
    <row r="28" spans="1:8" ht="66">
      <c r="A28" s="16" t="s">
        <v>60</v>
      </c>
      <c r="B28" s="21">
        <v>1174348.8999999999</v>
      </c>
      <c r="C28" s="21">
        <v>2209908</v>
      </c>
      <c r="D28" s="21">
        <v>1174348.8999999999</v>
      </c>
      <c r="E28" s="21">
        <v>2209908</v>
      </c>
      <c r="F28" s="4"/>
      <c r="G28" s="4"/>
      <c r="H28" s="4"/>
    </row>
    <row r="29" spans="1:8" ht="39.6">
      <c r="A29" s="15" t="s">
        <v>61</v>
      </c>
      <c r="B29" s="21">
        <v>12810</v>
      </c>
      <c r="C29" s="21">
        <v>27533</v>
      </c>
      <c r="D29" s="21">
        <v>12810</v>
      </c>
      <c r="E29" s="21">
        <v>27533</v>
      </c>
      <c r="F29" s="4"/>
      <c r="G29" s="4"/>
      <c r="H29" s="4"/>
    </row>
    <row r="30" spans="1:8" ht="26.4">
      <c r="A30" s="15" t="s">
        <v>62</v>
      </c>
      <c r="B30" s="21">
        <v>1903197.844</v>
      </c>
      <c r="C30" s="21">
        <v>2084077</v>
      </c>
      <c r="D30" s="21">
        <v>1903197.844</v>
      </c>
      <c r="E30" s="21">
        <v>2084077</v>
      </c>
      <c r="F30" s="4"/>
      <c r="G30" s="4"/>
      <c r="H30" s="4"/>
    </row>
    <row r="31" spans="1:8" ht="171.6">
      <c r="A31" s="18" t="s">
        <v>63</v>
      </c>
      <c r="B31" s="23">
        <v>1370466</v>
      </c>
      <c r="C31" s="23">
        <v>1381683</v>
      </c>
      <c r="D31" s="23">
        <v>1370466</v>
      </c>
      <c r="E31" s="23">
        <v>1381683</v>
      </c>
      <c r="F31" s="4"/>
      <c r="G31" s="4"/>
      <c r="H31" s="4"/>
    </row>
    <row r="32" spans="1:8" ht="39.6">
      <c r="A32" s="15" t="s">
        <v>64</v>
      </c>
      <c r="B32" s="21">
        <v>529608.6</v>
      </c>
      <c r="C32" s="21">
        <v>796929</v>
      </c>
      <c r="D32" s="21">
        <v>529608.6</v>
      </c>
      <c r="E32" s="21">
        <v>796929</v>
      </c>
      <c r="F32" s="4"/>
      <c r="G32" s="4"/>
      <c r="H32" s="4"/>
    </row>
    <row r="33" spans="1:8" ht="66">
      <c r="A33" s="14" t="s">
        <v>65</v>
      </c>
      <c r="B33" s="21">
        <v>346437</v>
      </c>
      <c r="C33" s="21">
        <v>510054</v>
      </c>
      <c r="D33" s="21">
        <v>346437</v>
      </c>
      <c r="E33" s="21">
        <v>510054</v>
      </c>
      <c r="F33" s="4"/>
      <c r="G33" s="4"/>
      <c r="H33" s="4"/>
    </row>
    <row r="34" spans="1:8" ht="52.8">
      <c r="A34" s="19" t="s">
        <v>66</v>
      </c>
      <c r="B34" s="21">
        <v>218400</v>
      </c>
      <c r="C34" s="21">
        <v>185115</v>
      </c>
      <c r="D34" s="21">
        <v>218400</v>
      </c>
      <c r="E34" s="21">
        <v>185115</v>
      </c>
      <c r="F34" s="4"/>
      <c r="G34" s="4"/>
      <c r="H34" s="4"/>
    </row>
    <row r="35" spans="1:8" ht="92.4">
      <c r="A35" s="20" t="s">
        <v>67</v>
      </c>
      <c r="B35" s="24">
        <v>0</v>
      </c>
      <c r="C35" s="21">
        <v>1500</v>
      </c>
      <c r="D35" s="24">
        <v>0</v>
      </c>
      <c r="E35" s="21">
        <v>1500</v>
      </c>
      <c r="F35" s="4"/>
      <c r="G35" s="4"/>
      <c r="H35" s="4"/>
    </row>
  </sheetData>
  <mergeCells count="2">
    <mergeCell ref="A5:A6"/>
    <mergeCell ref="A3:H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E7" sqref="E7"/>
    </sheetView>
  </sheetViews>
  <sheetFormatPr defaultColWidth="9.109375" defaultRowHeight="15.6"/>
  <cols>
    <col min="1" max="1" width="12.109375" style="2" customWidth="1"/>
    <col min="2" max="2" width="19.88671875" style="2" customWidth="1"/>
    <col min="3" max="3" width="18.109375" style="2" customWidth="1"/>
    <col min="4" max="4" width="14.5546875" style="2" customWidth="1"/>
    <col min="5" max="5" width="17.109375" style="2" customWidth="1"/>
    <col min="6" max="6" width="12.88671875" style="2" customWidth="1"/>
    <col min="7" max="16384" width="9.109375" style="2"/>
  </cols>
  <sheetData>
    <row r="1" spans="1:6">
      <c r="F1" s="29" t="s">
        <v>70</v>
      </c>
    </row>
    <row r="3" spans="1:6" ht="32.25" customHeight="1">
      <c r="A3" s="33" t="s">
        <v>71</v>
      </c>
      <c r="B3" s="33"/>
      <c r="C3" s="33"/>
      <c r="D3" s="33"/>
      <c r="E3" s="33"/>
      <c r="F3" s="33"/>
    </row>
    <row r="5" spans="1:6" ht="38.25" customHeight="1">
      <c r="A5" s="30" t="s">
        <v>0</v>
      </c>
      <c r="B5" s="30" t="s">
        <v>8</v>
      </c>
      <c r="C5" s="30" t="s">
        <v>9</v>
      </c>
      <c r="D5" s="30"/>
      <c r="E5" s="34" t="s">
        <v>72</v>
      </c>
      <c r="F5" s="34"/>
    </row>
    <row r="6" spans="1:6" ht="33.75" customHeight="1">
      <c r="A6" s="30"/>
      <c r="B6" s="30"/>
      <c r="C6" s="3" t="s">
        <v>10</v>
      </c>
      <c r="D6" s="9" t="s">
        <v>11</v>
      </c>
      <c r="E6" s="3" t="s">
        <v>10</v>
      </c>
      <c r="F6" s="9" t="s">
        <v>11</v>
      </c>
    </row>
    <row r="7" spans="1:6" ht="38.25" customHeight="1">
      <c r="A7" s="27" t="s">
        <v>68</v>
      </c>
      <c r="B7" s="28">
        <f>C7+E7</f>
        <v>11803188.5</v>
      </c>
      <c r="C7" s="28">
        <f>11803188.5-E7</f>
        <v>11769919.800000001</v>
      </c>
      <c r="D7" s="28">
        <f>C7*100/B7</f>
        <v>99.718138026856053</v>
      </c>
      <c r="E7" s="28">
        <v>33268.699999999997</v>
      </c>
      <c r="F7" s="28">
        <f>E7*100/B7</f>
        <v>0.28186197314395167</v>
      </c>
    </row>
    <row r="9" spans="1:6">
      <c r="A9" s="32" t="s">
        <v>73</v>
      </c>
      <c r="B9" s="32"/>
      <c r="C9" s="32"/>
      <c r="D9" s="32"/>
      <c r="E9" s="32"/>
      <c r="F9" s="32"/>
    </row>
    <row r="10" spans="1:6">
      <c r="A10" s="32"/>
      <c r="B10" s="32"/>
      <c r="C10" s="32"/>
      <c r="D10" s="32"/>
      <c r="E10" s="32"/>
      <c r="F10" s="32"/>
    </row>
  </sheetData>
  <mergeCells count="6">
    <mergeCell ref="A9:F10"/>
    <mergeCell ref="A3:F3"/>
    <mergeCell ref="B5:B6"/>
    <mergeCell ref="C5:D5"/>
    <mergeCell ref="E5:F5"/>
    <mergeCell ref="A5:A6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F3" sqref="F3"/>
    </sheetView>
  </sheetViews>
  <sheetFormatPr defaultRowHeight="14.4"/>
  <cols>
    <col min="1" max="1" width="23.33203125" customWidth="1"/>
    <col min="2" max="2" width="35.109375" customWidth="1"/>
    <col min="3" max="3" width="36.109375" customWidth="1"/>
    <col min="4" max="4" width="16.88671875" style="8" customWidth="1"/>
    <col min="5" max="5" width="15.6640625" style="8" customWidth="1"/>
    <col min="6" max="6" width="14.44140625" customWidth="1"/>
  </cols>
  <sheetData>
    <row r="1" spans="1:5" ht="15.6">
      <c r="E1" s="13" t="s">
        <v>33</v>
      </c>
    </row>
    <row r="2" spans="1:5" ht="39" customHeight="1">
      <c r="A2" s="33" t="s">
        <v>32</v>
      </c>
      <c r="B2" s="33"/>
      <c r="C2" s="33"/>
      <c r="D2" s="33"/>
      <c r="E2" s="33"/>
    </row>
    <row r="4" spans="1:5">
      <c r="A4" s="35" t="s">
        <v>12</v>
      </c>
      <c r="B4" s="35" t="s">
        <v>13</v>
      </c>
      <c r="C4" s="35" t="s">
        <v>14</v>
      </c>
      <c r="D4" s="1" t="s">
        <v>31</v>
      </c>
      <c r="E4" s="35" t="s">
        <v>16</v>
      </c>
    </row>
    <row r="5" spans="1:5" ht="27.6">
      <c r="A5" s="36"/>
      <c r="B5" s="36"/>
      <c r="C5" s="36"/>
      <c r="D5" s="1" t="s">
        <v>15</v>
      </c>
      <c r="E5" s="36"/>
    </row>
    <row r="6" spans="1:5" ht="93.6">
      <c r="A6" s="6" t="s">
        <v>17</v>
      </c>
      <c r="B6" s="6" t="s">
        <v>18</v>
      </c>
      <c r="C6" s="7" t="s">
        <v>19</v>
      </c>
      <c r="D6" s="10">
        <v>0</v>
      </c>
      <c r="E6" s="10">
        <v>0</v>
      </c>
    </row>
    <row r="7" spans="1:5" ht="15.6">
      <c r="A7" s="37" t="s">
        <v>20</v>
      </c>
      <c r="B7" s="37" t="s">
        <v>21</v>
      </c>
      <c r="C7" s="7" t="s">
        <v>22</v>
      </c>
      <c r="D7" s="38">
        <v>2087797.8</v>
      </c>
      <c r="E7" s="39">
        <v>17.7</v>
      </c>
    </row>
    <row r="8" spans="1:5" ht="46.8">
      <c r="A8" s="37"/>
      <c r="B8" s="37"/>
      <c r="C8" s="7" t="s">
        <v>23</v>
      </c>
      <c r="D8" s="38"/>
      <c r="E8" s="39"/>
    </row>
    <row r="9" spans="1:5" ht="46.8">
      <c r="A9" s="37"/>
      <c r="B9" s="37"/>
      <c r="C9" s="7" t="s">
        <v>24</v>
      </c>
      <c r="D9" s="38"/>
      <c r="E9" s="39"/>
    </row>
    <row r="10" spans="1:5" ht="93.6">
      <c r="A10" s="37"/>
      <c r="B10" s="37"/>
      <c r="C10" s="7" t="s">
        <v>25</v>
      </c>
      <c r="D10" s="38"/>
      <c r="E10" s="39"/>
    </row>
    <row r="11" spans="1:5" ht="46.8">
      <c r="A11" s="37"/>
      <c r="B11" s="6" t="s">
        <v>26</v>
      </c>
      <c r="C11" s="7" t="s">
        <v>27</v>
      </c>
      <c r="D11" s="12">
        <v>142857</v>
      </c>
      <c r="E11" s="10">
        <v>1.2</v>
      </c>
    </row>
    <row r="12" spans="1:5" ht="78">
      <c r="A12" s="37"/>
      <c r="B12" s="37" t="s">
        <v>28</v>
      </c>
      <c r="C12" s="7" t="s">
        <v>29</v>
      </c>
      <c r="D12" s="12">
        <v>2764058</v>
      </c>
      <c r="E12" s="10">
        <v>23.4</v>
      </c>
    </row>
    <row r="13" spans="1:5" ht="93.6">
      <c r="A13" s="37"/>
      <c r="B13" s="37"/>
      <c r="C13" s="7" t="s">
        <v>30</v>
      </c>
      <c r="D13" s="12">
        <v>529608.6</v>
      </c>
      <c r="E13" s="10">
        <v>4.5</v>
      </c>
    </row>
    <row r="14" spans="1:5" ht="15" customHeight="1"/>
    <row r="30" spans="6:6">
      <c r="F30" s="11"/>
    </row>
    <row r="31" spans="6:6">
      <c r="F31" s="11"/>
    </row>
    <row r="32" spans="6:6">
      <c r="F32" s="11"/>
    </row>
    <row r="33" spans="6:6">
      <c r="F33" s="11"/>
    </row>
  </sheetData>
  <mergeCells count="10">
    <mergeCell ref="B4:B5"/>
    <mergeCell ref="C4:C5"/>
    <mergeCell ref="E4:E5"/>
    <mergeCell ref="A2:E2"/>
    <mergeCell ref="A7:A13"/>
    <mergeCell ref="B7:B10"/>
    <mergeCell ref="D7:D10"/>
    <mergeCell ref="E7:E10"/>
    <mergeCell ref="B12:B13"/>
    <mergeCell ref="A4:A5"/>
  </mergeCells>
  <pageMargins left="0.70866141732283472" right="0.70866141732283472" top="0.35433070866141736" bottom="0.35433070866141736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№1</vt:lpstr>
      <vt:lpstr>Форма №2</vt:lpstr>
      <vt:lpstr>Форма №3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2019-04-17T05:07:36Z</dcterms:modified>
</cp:coreProperties>
</file>